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plksa-my.sharepoint.com/personal/plk049790_office_plk-sa_pl/Documents/Pulpit/IZ23SP.5342.3.2026.1 P2 i P3  -  Naprawy utrzymaniowe/Na platforme zamieścić/"/>
    </mc:Choice>
  </mc:AlternateContent>
  <xr:revisionPtr revIDLastSave="49" documentId="14_{5C7088EB-FBB5-4D3F-8D8B-7226F1B405B4}" xr6:coauthVersionLast="47" xr6:coauthVersionMax="47" xr10:uidLastSave="{8F1119D5-B88A-4D3C-ADBB-68EAF26A93B7}"/>
  <bookViews>
    <workbookView xWindow="-120" yWindow="-120" windowWidth="29040" windowHeight="15720" xr2:uid="{00000000-000D-0000-FFFF-FFFF00000000}"/>
  </bookViews>
  <sheets>
    <sheet name="Arkusz1" sheetId="1" r:id="rId1"/>
  </sheets>
  <definedNames>
    <definedName name="_xlnm._FilterDatabase" localSheetId="0" hidden="1">Arkusz1!$A$5:$O$24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" i="1" l="1"/>
  <c r="L26" i="1"/>
  <c r="J28" i="1" l="1"/>
  <c r="L28" i="1" s="1"/>
  <c r="N25" i="1"/>
</calcChain>
</file>

<file path=xl/sharedStrings.xml><?xml version="1.0" encoding="utf-8"?>
<sst xmlns="http://schemas.openxmlformats.org/spreadsheetml/2006/main" count="162" uniqueCount="73">
  <si>
    <t>L.p.</t>
  </si>
  <si>
    <t>Jednostka</t>
  </si>
  <si>
    <t>Sekcja</t>
  </si>
  <si>
    <t>Termin</t>
  </si>
  <si>
    <t>Poziom</t>
  </si>
  <si>
    <t>Pojazd</t>
  </si>
  <si>
    <t>Termin Badania ABP</t>
  </si>
  <si>
    <t>typ</t>
  </si>
  <si>
    <t>Nr fabryczny</t>
  </si>
  <si>
    <t>Nr EVN</t>
  </si>
  <si>
    <t>IZ Wałbrzych</t>
  </si>
  <si>
    <t>ISE Jelenia Góra</t>
  </si>
  <si>
    <t>P2</t>
  </si>
  <si>
    <t>x</t>
  </si>
  <si>
    <t>WŻA-10/L</t>
  </si>
  <si>
    <t>ISE Wałbrzych</t>
  </si>
  <si>
    <t>ISE Kłodzko</t>
  </si>
  <si>
    <t>Cena netto w zł za wykonania ABP</t>
  </si>
  <si>
    <t>Wykonanie próby wodnej zbiorników</t>
  </si>
  <si>
    <t>Cena netto w zł za wykonanie próby wodnej zb.</t>
  </si>
  <si>
    <t>Cena netto w zł          za przegląd wg poziomu utrzymania</t>
  </si>
  <si>
    <t>Podsumowanie</t>
  </si>
  <si>
    <t>netto</t>
  </si>
  <si>
    <t>brutto</t>
  </si>
  <si>
    <t xml:space="preserve">Wózek motorowy </t>
  </si>
  <si>
    <t>99 51 9 683 299-3</t>
  </si>
  <si>
    <t>P3</t>
  </si>
  <si>
    <t>PWM-15</t>
  </si>
  <si>
    <t>99 51 9 559 209-3</t>
  </si>
  <si>
    <t>99 51 9 759 453-5</t>
  </si>
  <si>
    <t>99 51 9 559 217-6</t>
  </si>
  <si>
    <t>WM-15A/KB</t>
  </si>
  <si>
    <t>DH-350.11</t>
  </si>
  <si>
    <t>99 51 9 483 177-3</t>
  </si>
  <si>
    <t xml:space="preserve">SUMA (przeglądy + ABP) </t>
  </si>
  <si>
    <t>99 51 9 759 456-8</t>
  </si>
  <si>
    <t>99 51 9 559 226-7</t>
  </si>
  <si>
    <t>WM-15A</t>
  </si>
  <si>
    <t>99 51 9 483 175-7</t>
  </si>
  <si>
    <t>DS.-Ż-02/03</t>
  </si>
  <si>
    <t>99 51 9 683 047-6</t>
  </si>
  <si>
    <t>WM-15C</t>
  </si>
  <si>
    <t>99 51 9 483 234-2</t>
  </si>
  <si>
    <t>Przyczepa wózka motorowego</t>
  </si>
  <si>
    <t xml:space="preserve">PWM-10 </t>
  </si>
  <si>
    <t>15.05</t>
  </si>
  <si>
    <t>WM-15Ak</t>
  </si>
  <si>
    <t>WM-15K</t>
  </si>
  <si>
    <t xml:space="preserve"> </t>
  </si>
  <si>
    <t>99 51 9 483 176 -5</t>
  </si>
  <si>
    <t>99 51 9 483 182 -3</t>
  </si>
  <si>
    <t xml:space="preserve">99 51 9 759 443-6 </t>
  </si>
  <si>
    <t xml:space="preserve">99 51 9 559 207 -7 </t>
  </si>
  <si>
    <t>99 51 9 559  210-1</t>
  </si>
  <si>
    <t>99 51 9 483 178-1</t>
  </si>
  <si>
    <t>99 51 9 283 015-7</t>
  </si>
  <si>
    <t>07</t>
  </si>
  <si>
    <t>024</t>
  </si>
  <si>
    <t>FORMULARZ CENOWY  (P2 , P3) - IZ WAŁBRZYCH - 2026 r.</t>
  </si>
  <si>
    <t>13.02</t>
  </si>
  <si>
    <t>16.04</t>
  </si>
  <si>
    <t>13.05</t>
  </si>
  <si>
    <t>08.05</t>
  </si>
  <si>
    <t>19.05.</t>
  </si>
  <si>
    <t>05.05</t>
  </si>
  <si>
    <t>25.05</t>
  </si>
  <si>
    <t>13.05.</t>
  </si>
  <si>
    <t>08.06</t>
  </si>
  <si>
    <t>26.06</t>
  </si>
  <si>
    <t>25.06</t>
  </si>
  <si>
    <t>ABP</t>
  </si>
  <si>
    <t>05.02</t>
  </si>
  <si>
    <t xml:space="preserve">Wykonawca uzupełnia cenę netto w ciemnych komórkach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</si>
</sst>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zł&quot;"/>
    <numFmt numFmtId="165" formatCode="#,##0.00\ _z_ł"/>
  </numFmts>
  <fonts count="12" x14ac:knownFonts="1">
    <font>
      <sz val="11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color rgb="FFFF0000"/>
      <name val="Arial"/>
      <family val="2"/>
      <charset val="238"/>
    </font>
    <font>
      <sz val="8"/>
      <name val="Calibri"/>
      <family val="2"/>
      <charset val="238"/>
      <scheme val="minor"/>
    </font>
    <font>
      <sz val="12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72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/>
    </xf>
    <xf numFmtId="164" fontId="0" fillId="2" borderId="1" xfId="0" applyNumberFormat="1" applyFill="1" applyBorder="1"/>
    <xf numFmtId="164" fontId="0" fillId="2" borderId="1" xfId="0" applyNumberFormat="1" applyFill="1" applyBorder="1" applyAlignment="1">
      <alignment horizontal="center"/>
    </xf>
    <xf numFmtId="0" fontId="0" fillId="0" borderId="0" xfId="0" applyAlignment="1">
      <alignment horizontal="left" vertical="center"/>
    </xf>
    <xf numFmtId="164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5" borderId="0" xfId="0" applyFill="1"/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49" fontId="2" fillId="3" borderId="2" xfId="0" applyNumberFormat="1" applyFont="1" applyFill="1" applyBorder="1" applyAlignment="1">
      <alignment horizontal="center"/>
    </xf>
    <xf numFmtId="14" fontId="7" fillId="3" borderId="1" xfId="0" applyNumberFormat="1" applyFont="1" applyFill="1" applyBorder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Alignment="1">
      <alignment horizontal="right"/>
    </xf>
    <xf numFmtId="165" fontId="9" fillId="2" borderId="1" xfId="0" applyNumberFormat="1" applyFont="1" applyFill="1" applyBorder="1"/>
    <xf numFmtId="0" fontId="9" fillId="0" borderId="0" xfId="0" applyFont="1" applyAlignment="1">
      <alignment horizontal="left"/>
    </xf>
    <xf numFmtId="165" fontId="9" fillId="4" borderId="1" xfId="0" applyNumberFormat="1" applyFont="1" applyFill="1" applyBorder="1" applyAlignment="1">
      <alignment horizontal="center"/>
    </xf>
    <xf numFmtId="164" fontId="8" fillId="4" borderId="1" xfId="0" applyNumberFormat="1" applyFont="1" applyFill="1" applyBorder="1" applyProtection="1">
      <protection locked="0"/>
    </xf>
    <xf numFmtId="2" fontId="8" fillId="4" borderId="1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wrapText="1"/>
    </xf>
    <xf numFmtId="0" fontId="0" fillId="3" borderId="1" xfId="0" applyFill="1" applyBorder="1" applyAlignment="1">
      <alignment horizontal="center"/>
    </xf>
    <xf numFmtId="49" fontId="2" fillId="3" borderId="1" xfId="0" applyNumberFormat="1" applyFont="1" applyFill="1" applyBorder="1" applyAlignment="1">
      <alignment horizontal="center"/>
    </xf>
    <xf numFmtId="0" fontId="5" fillId="3" borderId="1" xfId="0" applyFont="1" applyFill="1" applyBorder="1" applyAlignment="1">
      <alignment horizontal="center"/>
    </xf>
    <xf numFmtId="0" fontId="11" fillId="3" borderId="3" xfId="0" applyFont="1" applyFill="1" applyBorder="1" applyAlignment="1">
      <alignment horizontal="center" vertical="center"/>
    </xf>
    <xf numFmtId="0" fontId="11" fillId="3" borderId="4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2" fillId="3" borderId="1" xfId="0" applyFont="1" applyFill="1" applyBorder="1" applyAlignment="1">
      <alignment wrapText="1"/>
    </xf>
    <xf numFmtId="0" fontId="11" fillId="3" borderId="5" xfId="0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center" vertical="center"/>
    </xf>
    <xf numFmtId="0" fontId="11" fillId="3" borderId="7" xfId="0" applyFont="1" applyFill="1" applyBorder="1" applyAlignment="1">
      <alignment horizontal="center" vertical="center"/>
    </xf>
    <xf numFmtId="0" fontId="11" fillId="3" borderId="8" xfId="0" applyFont="1" applyFill="1" applyBorder="1" applyAlignment="1">
      <alignment horizontal="center" vertical="center"/>
    </xf>
    <xf numFmtId="164" fontId="7" fillId="3" borderId="1" xfId="0" applyNumberFormat="1" applyFont="1" applyFill="1" applyBorder="1" applyAlignment="1" applyProtection="1">
      <alignment horizontal="center"/>
      <protection locked="0"/>
    </xf>
    <xf numFmtId="2" fontId="8" fillId="4" borderId="1" xfId="0" applyNumberFormat="1" applyFont="1" applyFill="1" applyBorder="1" applyAlignment="1" applyProtection="1">
      <alignment horizontal="center"/>
      <protection locked="0"/>
    </xf>
    <xf numFmtId="0" fontId="6" fillId="4" borderId="0" xfId="0" applyFont="1" applyFill="1"/>
    <xf numFmtId="0" fontId="10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31"/>
  <sheetViews>
    <sheetView tabSelected="1" zoomScale="90" zoomScaleNormal="90" workbookViewId="0">
      <selection activeCell="O36" sqref="O36"/>
    </sheetView>
  </sheetViews>
  <sheetFormatPr defaultRowHeight="15" x14ac:dyDescent="0.25"/>
  <cols>
    <col min="1" max="1" width="4.42578125" style="2" customWidth="1"/>
    <col min="2" max="2" width="14.7109375" style="2" customWidth="1"/>
    <col min="3" max="3" width="18" style="1" customWidth="1"/>
    <col min="4" max="4" width="14.5703125" style="2" customWidth="1"/>
    <col min="5" max="5" width="8.42578125" style="2" customWidth="1"/>
    <col min="6" max="6" width="32" customWidth="1"/>
    <col min="7" max="7" width="13.85546875" customWidth="1"/>
    <col min="8" max="8" width="14.42578125" style="2" customWidth="1"/>
    <col min="9" max="9" width="22.5703125" customWidth="1"/>
    <col min="10" max="10" width="20" customWidth="1"/>
    <col min="11" max="11" width="13.140625" style="2" customWidth="1"/>
    <col min="12" max="12" width="14.85546875" style="2" customWidth="1"/>
    <col min="13" max="13" width="13.42578125" style="3" hidden="1" customWidth="1"/>
    <col min="14" max="14" width="14.7109375" style="3" hidden="1" customWidth="1"/>
    <col min="15" max="15" width="18.85546875" customWidth="1"/>
  </cols>
  <sheetData>
    <row r="1" spans="1:41" x14ac:dyDescent="0.25">
      <c r="A1" s="25" t="s">
        <v>58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</row>
    <row r="2" spans="1:41" x14ac:dyDescent="0.25">
      <c r="A2" s="25"/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</row>
    <row r="3" spans="1:41" ht="12" customHeight="1" x14ac:dyDescent="0.25">
      <c r="A3" s="25"/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</row>
    <row r="4" spans="1:41" hidden="1" x14ac:dyDescent="0.25"/>
    <row r="5" spans="1:41" x14ac:dyDescent="0.25">
      <c r="A5" s="26" t="s">
        <v>0</v>
      </c>
      <c r="B5" s="26" t="s">
        <v>1</v>
      </c>
      <c r="C5" s="26" t="s">
        <v>2</v>
      </c>
      <c r="D5" s="26" t="s">
        <v>3</v>
      </c>
      <c r="E5" s="26" t="s">
        <v>4</v>
      </c>
      <c r="F5" s="26" t="s">
        <v>5</v>
      </c>
      <c r="G5" s="26" t="s">
        <v>7</v>
      </c>
      <c r="H5" s="27" t="s">
        <v>8</v>
      </c>
      <c r="I5" s="26" t="s">
        <v>9</v>
      </c>
      <c r="J5" s="24" t="s">
        <v>20</v>
      </c>
      <c r="K5" s="24" t="s">
        <v>6</v>
      </c>
      <c r="L5" s="24" t="s">
        <v>17</v>
      </c>
      <c r="M5" s="24" t="s">
        <v>18</v>
      </c>
      <c r="N5" s="24" t="s">
        <v>19</v>
      </c>
    </row>
    <row r="6" spans="1:41" ht="30" customHeight="1" x14ac:dyDescent="0.25">
      <c r="A6" s="26"/>
      <c r="B6" s="26"/>
      <c r="C6" s="26"/>
      <c r="D6" s="26"/>
      <c r="E6" s="26"/>
      <c r="F6" s="26"/>
      <c r="G6" s="26"/>
      <c r="H6" s="27"/>
      <c r="I6" s="26"/>
      <c r="J6" s="24"/>
      <c r="K6" s="24"/>
      <c r="L6" s="24"/>
      <c r="M6" s="24"/>
      <c r="N6" s="24"/>
    </row>
    <row r="7" spans="1:41" ht="15" customHeight="1" x14ac:dyDescent="0.25">
      <c r="A7" s="28">
        <v>1</v>
      </c>
      <c r="B7" s="28" t="s">
        <v>10</v>
      </c>
      <c r="C7" s="12" t="s">
        <v>11</v>
      </c>
      <c r="D7" s="29" t="s">
        <v>71</v>
      </c>
      <c r="E7" s="30" t="s">
        <v>12</v>
      </c>
      <c r="F7" s="12" t="s">
        <v>24</v>
      </c>
      <c r="G7" s="12" t="s">
        <v>31</v>
      </c>
      <c r="H7" s="13">
        <v>292</v>
      </c>
      <c r="I7" s="12" t="s">
        <v>50</v>
      </c>
      <c r="J7" s="22"/>
      <c r="K7" s="15">
        <v>46058</v>
      </c>
      <c r="L7" s="23"/>
      <c r="M7" s="9"/>
      <c r="N7" s="9"/>
    </row>
    <row r="8" spans="1:41" ht="16.5" customHeight="1" x14ac:dyDescent="0.25">
      <c r="A8" s="28">
        <v>2</v>
      </c>
      <c r="B8" s="28" t="s">
        <v>10</v>
      </c>
      <c r="C8" s="12" t="s">
        <v>11</v>
      </c>
      <c r="D8" s="29" t="s">
        <v>59</v>
      </c>
      <c r="E8" s="30" t="s">
        <v>12</v>
      </c>
      <c r="F8" s="12" t="s">
        <v>24</v>
      </c>
      <c r="G8" s="12" t="s">
        <v>14</v>
      </c>
      <c r="H8" s="13">
        <v>741</v>
      </c>
      <c r="I8" s="12" t="s">
        <v>25</v>
      </c>
      <c r="J8" s="22"/>
      <c r="K8" s="31" t="s">
        <v>13</v>
      </c>
      <c r="L8" s="32"/>
      <c r="M8" s="9" t="s">
        <v>13</v>
      </c>
      <c r="N8" s="9" t="s">
        <v>13</v>
      </c>
    </row>
    <row r="9" spans="1:41" ht="15" customHeight="1" x14ac:dyDescent="0.25">
      <c r="A9" s="28">
        <v>3</v>
      </c>
      <c r="B9" s="28" t="s">
        <v>10</v>
      </c>
      <c r="C9" s="12" t="s">
        <v>11</v>
      </c>
      <c r="D9" s="29" t="s">
        <v>60</v>
      </c>
      <c r="E9" s="33" t="s">
        <v>26</v>
      </c>
      <c r="F9" s="34" t="s">
        <v>43</v>
      </c>
      <c r="G9" s="12" t="s">
        <v>44</v>
      </c>
      <c r="H9" s="13">
        <v>1283</v>
      </c>
      <c r="I9" s="12" t="s">
        <v>35</v>
      </c>
      <c r="J9" s="22"/>
      <c r="K9" s="35"/>
      <c r="L9" s="36"/>
      <c r="M9" s="9" t="s">
        <v>13</v>
      </c>
      <c r="N9" s="9" t="s">
        <v>13</v>
      </c>
    </row>
    <row r="10" spans="1:41" ht="15" customHeight="1" x14ac:dyDescent="0.25">
      <c r="A10" s="28">
        <v>4</v>
      </c>
      <c r="B10" s="28" t="s">
        <v>10</v>
      </c>
      <c r="C10" s="12" t="s">
        <v>11</v>
      </c>
      <c r="D10" s="29" t="s">
        <v>62</v>
      </c>
      <c r="E10" s="33" t="s">
        <v>26</v>
      </c>
      <c r="F10" s="34" t="s">
        <v>43</v>
      </c>
      <c r="G10" s="12" t="s">
        <v>27</v>
      </c>
      <c r="H10" s="13">
        <v>520</v>
      </c>
      <c r="I10" s="12" t="s">
        <v>36</v>
      </c>
      <c r="J10" s="22"/>
      <c r="K10" s="35"/>
      <c r="L10" s="36"/>
      <c r="M10" s="9"/>
      <c r="N10" s="9"/>
    </row>
    <row r="11" spans="1:41" ht="15" customHeight="1" x14ac:dyDescent="0.25">
      <c r="A11" s="28">
        <v>5</v>
      </c>
      <c r="B11" s="28" t="s">
        <v>10</v>
      </c>
      <c r="C11" s="12" t="s">
        <v>16</v>
      </c>
      <c r="D11" s="29" t="s">
        <v>64</v>
      </c>
      <c r="E11" s="33" t="s">
        <v>26</v>
      </c>
      <c r="F11" s="34" t="s">
        <v>43</v>
      </c>
      <c r="G11" s="12" t="s">
        <v>27</v>
      </c>
      <c r="H11" s="13">
        <v>159</v>
      </c>
      <c r="I11" s="12" t="s">
        <v>30</v>
      </c>
      <c r="J11" s="22"/>
      <c r="K11" s="35"/>
      <c r="L11" s="36"/>
      <c r="M11" s="9"/>
      <c r="N11" s="9"/>
    </row>
    <row r="12" spans="1:41" ht="15" customHeight="1" x14ac:dyDescent="0.25">
      <c r="A12" s="28">
        <v>6</v>
      </c>
      <c r="B12" s="28" t="s">
        <v>10</v>
      </c>
      <c r="C12" s="12" t="s">
        <v>15</v>
      </c>
      <c r="D12" s="29" t="s">
        <v>66</v>
      </c>
      <c r="E12" s="30" t="s">
        <v>12</v>
      </c>
      <c r="F12" s="34" t="s">
        <v>43</v>
      </c>
      <c r="G12" s="12" t="s">
        <v>27</v>
      </c>
      <c r="H12" s="13">
        <v>101</v>
      </c>
      <c r="I12" s="12" t="s">
        <v>52</v>
      </c>
      <c r="J12" s="22"/>
      <c r="K12" s="35"/>
      <c r="L12" s="36"/>
      <c r="M12" s="9"/>
      <c r="N12" s="9"/>
    </row>
    <row r="13" spans="1:41" ht="15" customHeight="1" x14ac:dyDescent="0.25">
      <c r="A13" s="28">
        <v>7</v>
      </c>
      <c r="B13" s="28" t="s">
        <v>10</v>
      </c>
      <c r="C13" s="12" t="s">
        <v>11</v>
      </c>
      <c r="D13" s="29" t="s">
        <v>61</v>
      </c>
      <c r="E13" s="30" t="s">
        <v>12</v>
      </c>
      <c r="F13" s="12" t="s">
        <v>24</v>
      </c>
      <c r="G13" s="12" t="s">
        <v>14</v>
      </c>
      <c r="H13" s="13">
        <v>741</v>
      </c>
      <c r="I13" s="12" t="s">
        <v>25</v>
      </c>
      <c r="J13" s="22"/>
      <c r="K13" s="35"/>
      <c r="L13" s="36"/>
      <c r="M13" s="9"/>
      <c r="N13" s="9"/>
    </row>
    <row r="14" spans="1:41" ht="15" customHeight="1" x14ac:dyDescent="0.25">
      <c r="A14" s="28">
        <v>8</v>
      </c>
      <c r="B14" s="28" t="s">
        <v>10</v>
      </c>
      <c r="C14" s="12" t="s">
        <v>15</v>
      </c>
      <c r="D14" s="29" t="s">
        <v>45</v>
      </c>
      <c r="E14" s="30" t="s">
        <v>12</v>
      </c>
      <c r="F14" s="34" t="s">
        <v>43</v>
      </c>
      <c r="G14" s="12" t="s">
        <v>44</v>
      </c>
      <c r="H14" s="13">
        <v>309</v>
      </c>
      <c r="I14" s="12" t="s">
        <v>51</v>
      </c>
      <c r="J14" s="22"/>
      <c r="K14" s="35"/>
      <c r="L14" s="36"/>
      <c r="M14" s="9"/>
      <c r="N14" s="9"/>
    </row>
    <row r="15" spans="1:41" ht="15" customHeight="1" x14ac:dyDescent="0.25">
      <c r="A15" s="28">
        <v>9</v>
      </c>
      <c r="B15" s="28" t="s">
        <v>10</v>
      </c>
      <c r="C15" s="12" t="s">
        <v>16</v>
      </c>
      <c r="D15" s="29" t="s">
        <v>63</v>
      </c>
      <c r="E15" s="30" t="s">
        <v>12</v>
      </c>
      <c r="F15" s="34" t="s">
        <v>43</v>
      </c>
      <c r="G15" s="12" t="s">
        <v>44</v>
      </c>
      <c r="H15" s="13">
        <v>292</v>
      </c>
      <c r="I15" s="12" t="s">
        <v>29</v>
      </c>
      <c r="J15" s="22"/>
      <c r="K15" s="35"/>
      <c r="L15" s="36"/>
      <c r="M15" s="9"/>
      <c r="N15" s="9"/>
    </row>
    <row r="16" spans="1:41" s="11" customFormat="1" ht="15" customHeight="1" x14ac:dyDescent="0.25">
      <c r="A16" s="28">
        <v>10</v>
      </c>
      <c r="B16" s="28" t="s">
        <v>10</v>
      </c>
      <c r="C16" s="12" t="s">
        <v>15</v>
      </c>
      <c r="D16" s="29" t="s">
        <v>65</v>
      </c>
      <c r="E16" s="33" t="s">
        <v>26</v>
      </c>
      <c r="F16" s="12" t="s">
        <v>24</v>
      </c>
      <c r="G16" s="12" t="s">
        <v>37</v>
      </c>
      <c r="H16" s="13">
        <v>165</v>
      </c>
      <c r="I16" s="12" t="s">
        <v>38</v>
      </c>
      <c r="J16" s="22"/>
      <c r="K16" s="35"/>
      <c r="L16" s="36"/>
      <c r="M16" s="10"/>
      <c r="N16" s="10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</row>
    <row r="17" spans="1:41" s="11" customFormat="1" ht="15" customHeight="1" x14ac:dyDescent="0.25">
      <c r="A17" s="28">
        <v>11</v>
      </c>
      <c r="B17" s="28" t="s">
        <v>10</v>
      </c>
      <c r="C17" s="12" t="s">
        <v>11</v>
      </c>
      <c r="D17" s="29" t="s">
        <v>67</v>
      </c>
      <c r="E17" s="33" t="s">
        <v>26</v>
      </c>
      <c r="F17" s="34" t="s">
        <v>43</v>
      </c>
      <c r="G17" s="12" t="s">
        <v>27</v>
      </c>
      <c r="H17" s="13">
        <v>308</v>
      </c>
      <c r="I17" s="12" t="s">
        <v>28</v>
      </c>
      <c r="J17" s="22"/>
      <c r="K17" s="35"/>
      <c r="L17" s="36"/>
      <c r="M17" s="10"/>
      <c r="N17" s="10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</row>
    <row r="18" spans="1:41" s="11" customFormat="1" ht="15" customHeight="1" x14ac:dyDescent="0.25">
      <c r="A18" s="28">
        <v>12</v>
      </c>
      <c r="B18" s="28" t="s">
        <v>10</v>
      </c>
      <c r="C18" s="12" t="s">
        <v>15</v>
      </c>
      <c r="D18" s="29" t="s">
        <v>69</v>
      </c>
      <c r="E18" s="33" t="s">
        <v>26</v>
      </c>
      <c r="F18" s="12" t="s">
        <v>24</v>
      </c>
      <c r="G18" s="12" t="s">
        <v>39</v>
      </c>
      <c r="H18" s="13">
        <v>188</v>
      </c>
      <c r="I18" s="12" t="s">
        <v>40</v>
      </c>
      <c r="J18" s="22"/>
      <c r="K18" s="35"/>
      <c r="L18" s="36"/>
      <c r="M18" s="10"/>
      <c r="N18" s="10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</row>
    <row r="19" spans="1:41" s="11" customFormat="1" ht="17.25" customHeight="1" x14ac:dyDescent="0.25">
      <c r="A19" s="28">
        <v>13</v>
      </c>
      <c r="B19" s="28" t="s">
        <v>10</v>
      </c>
      <c r="C19" s="12" t="s">
        <v>11</v>
      </c>
      <c r="D19" s="29" t="s">
        <v>68</v>
      </c>
      <c r="E19" s="30" t="s">
        <v>12</v>
      </c>
      <c r="F19" s="34" t="s">
        <v>43</v>
      </c>
      <c r="G19" s="12" t="s">
        <v>27</v>
      </c>
      <c r="H19" s="29">
        <v>499</v>
      </c>
      <c r="I19" s="12" t="s">
        <v>53</v>
      </c>
      <c r="J19" s="22"/>
      <c r="K19" s="37"/>
      <c r="L19" s="38"/>
      <c r="M19" s="10" t="s">
        <v>13</v>
      </c>
      <c r="N19" s="10" t="s">
        <v>13</v>
      </c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</row>
    <row r="20" spans="1:41" s="11" customFormat="1" ht="15" customHeight="1" x14ac:dyDescent="0.25">
      <c r="A20" s="28">
        <v>14</v>
      </c>
      <c r="B20" s="28" t="s">
        <v>10</v>
      </c>
      <c r="C20" s="12" t="s">
        <v>15</v>
      </c>
      <c r="D20" s="29"/>
      <c r="E20" s="30" t="s">
        <v>70</v>
      </c>
      <c r="F20" s="12" t="s">
        <v>24</v>
      </c>
      <c r="G20" s="12" t="s">
        <v>46</v>
      </c>
      <c r="H20" s="13">
        <v>444</v>
      </c>
      <c r="I20" s="12" t="s">
        <v>33</v>
      </c>
      <c r="J20" s="39" t="s">
        <v>13</v>
      </c>
      <c r="K20" s="15">
        <v>46224</v>
      </c>
      <c r="L20" s="40"/>
      <c r="M20" s="10"/>
      <c r="N20" s="1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</row>
    <row r="21" spans="1:41" s="11" customFormat="1" ht="15" customHeight="1" x14ac:dyDescent="0.25">
      <c r="A21" s="28">
        <v>15</v>
      </c>
      <c r="B21" s="28" t="s">
        <v>10</v>
      </c>
      <c r="C21" s="12" t="s">
        <v>11</v>
      </c>
      <c r="D21" s="29"/>
      <c r="E21" s="30" t="s">
        <v>70</v>
      </c>
      <c r="F21" s="12" t="s">
        <v>24</v>
      </c>
      <c r="G21" s="12" t="s">
        <v>41</v>
      </c>
      <c r="H21" s="29" t="s">
        <v>56</v>
      </c>
      <c r="I21" s="12" t="s">
        <v>42</v>
      </c>
      <c r="J21" s="39" t="s">
        <v>13</v>
      </c>
      <c r="K21" s="15">
        <v>46235</v>
      </c>
      <c r="L21" s="23"/>
      <c r="M21" s="10"/>
      <c r="N21" s="10"/>
      <c r="O21"/>
      <c r="P21"/>
      <c r="Q21"/>
      <c r="R21"/>
      <c r="S21"/>
      <c r="T21" t="s">
        <v>48</v>
      </c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</row>
    <row r="22" spans="1:41" s="11" customFormat="1" ht="15" customHeight="1" x14ac:dyDescent="0.25">
      <c r="A22" s="28">
        <v>16</v>
      </c>
      <c r="B22" s="28" t="s">
        <v>10</v>
      </c>
      <c r="C22" s="12" t="s">
        <v>16</v>
      </c>
      <c r="D22" s="29"/>
      <c r="E22" s="30" t="s">
        <v>70</v>
      </c>
      <c r="F22" s="12" t="s">
        <v>24</v>
      </c>
      <c r="G22" s="12" t="s">
        <v>47</v>
      </c>
      <c r="H22" s="29" t="s">
        <v>57</v>
      </c>
      <c r="I22" s="12" t="s">
        <v>54</v>
      </c>
      <c r="J22" s="39" t="s">
        <v>13</v>
      </c>
      <c r="K22" s="15">
        <v>46256</v>
      </c>
      <c r="L22" s="23"/>
      <c r="M22" s="10" t="s">
        <v>13</v>
      </c>
      <c r="N22" s="10" t="s">
        <v>13</v>
      </c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</row>
    <row r="23" spans="1:41" s="11" customFormat="1" ht="15" customHeight="1" x14ac:dyDescent="0.25">
      <c r="A23" s="28">
        <v>17</v>
      </c>
      <c r="B23" s="28" t="s">
        <v>10</v>
      </c>
      <c r="C23" s="12" t="s">
        <v>11</v>
      </c>
      <c r="D23" s="14"/>
      <c r="E23" s="30" t="s">
        <v>70</v>
      </c>
      <c r="F23" s="12" t="s">
        <v>24</v>
      </c>
      <c r="G23" s="12" t="s">
        <v>31</v>
      </c>
      <c r="H23" s="13">
        <v>245</v>
      </c>
      <c r="I23" s="12" t="s">
        <v>49</v>
      </c>
      <c r="J23" s="39" t="s">
        <v>13</v>
      </c>
      <c r="K23" s="15">
        <v>46050</v>
      </c>
      <c r="L23" s="23"/>
      <c r="M23" s="10"/>
      <c r="N23" s="10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</row>
    <row r="24" spans="1:41" ht="15" customHeight="1" x14ac:dyDescent="0.25">
      <c r="A24" s="28">
        <v>18</v>
      </c>
      <c r="B24" s="28" t="s">
        <v>10</v>
      </c>
      <c r="C24" s="12" t="s">
        <v>11</v>
      </c>
      <c r="D24" s="29"/>
      <c r="E24" s="30" t="s">
        <v>70</v>
      </c>
      <c r="F24" s="12" t="s">
        <v>24</v>
      </c>
      <c r="G24" s="12" t="s">
        <v>32</v>
      </c>
      <c r="H24" s="13">
        <v>21</v>
      </c>
      <c r="I24" s="12" t="s">
        <v>55</v>
      </c>
      <c r="J24" s="39" t="s">
        <v>13</v>
      </c>
      <c r="K24" s="15">
        <v>46361</v>
      </c>
      <c r="L24" s="23"/>
      <c r="M24" s="9"/>
      <c r="N24" s="9"/>
    </row>
    <row r="25" spans="1:41" x14ac:dyDescent="0.25">
      <c r="M25" s="7" t="s">
        <v>22</v>
      </c>
      <c r="N25" s="8" t="e">
        <f>#REF!</f>
        <v>#REF!</v>
      </c>
      <c r="O25" s="1"/>
    </row>
    <row r="26" spans="1:41" x14ac:dyDescent="0.25">
      <c r="I26" s="4" t="s">
        <v>21</v>
      </c>
      <c r="J26" s="5">
        <f>SUM(J7:J24)</f>
        <v>0</v>
      </c>
      <c r="K26" s="1" t="s">
        <v>22</v>
      </c>
      <c r="L26" s="6">
        <f>L7+L20+L21+L22+L23+L24</f>
        <v>0</v>
      </c>
      <c r="O26" s="1" t="s">
        <v>22</v>
      </c>
    </row>
    <row r="27" spans="1:41" x14ac:dyDescent="0.25">
      <c r="I27" s="16"/>
      <c r="J27" s="16"/>
      <c r="K27" s="17"/>
      <c r="L27" s="17"/>
      <c r="M27" s="7" t="s">
        <v>23</v>
      </c>
    </row>
    <row r="28" spans="1:41" x14ac:dyDescent="0.25">
      <c r="I28" s="18" t="s">
        <v>34</v>
      </c>
      <c r="J28" s="19">
        <f>J26+L26</f>
        <v>0</v>
      </c>
      <c r="K28" s="20" t="s">
        <v>22</v>
      </c>
      <c r="L28" s="21">
        <f>J28*1.23</f>
        <v>0</v>
      </c>
      <c r="O28" t="s">
        <v>23</v>
      </c>
    </row>
    <row r="31" spans="1:41" x14ac:dyDescent="0.25">
      <c r="G31" s="42" t="s">
        <v>72</v>
      </c>
      <c r="J31" s="41"/>
    </row>
  </sheetData>
  <autoFilter ref="A5:O24" xr:uid="{00000000-0009-0000-0000-000000000000}"/>
  <mergeCells count="16">
    <mergeCell ref="K8:L19"/>
    <mergeCell ref="M5:M6"/>
    <mergeCell ref="N5:N6"/>
    <mergeCell ref="A1:N3"/>
    <mergeCell ref="G5:G6"/>
    <mergeCell ref="H5:H6"/>
    <mergeCell ref="I5:I6"/>
    <mergeCell ref="J5:J6"/>
    <mergeCell ref="K5:K6"/>
    <mergeCell ref="L5:L6"/>
    <mergeCell ref="A5:A6"/>
    <mergeCell ref="C5:C6"/>
    <mergeCell ref="F5:F6"/>
    <mergeCell ref="E5:E6"/>
    <mergeCell ref="D5:D6"/>
    <mergeCell ref="B5:B6"/>
  </mergeCells>
  <phoneticPr fontId="4" type="noConversion"/>
  <pageMargins left="0.7" right="0.7" top="0.75" bottom="0.75" header="0.3" footer="0.3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Kmiecik Łukasz</dc:creator>
  <cp:lastModifiedBy>Kmiecik Łukasz</cp:lastModifiedBy>
  <cp:lastPrinted>2026-01-15T12:10:37Z</cp:lastPrinted>
  <dcterms:created xsi:type="dcterms:W3CDTF">2022-01-13T07:31:03Z</dcterms:created>
  <dcterms:modified xsi:type="dcterms:W3CDTF">2026-01-16T10:35:49Z</dcterms:modified>
</cp:coreProperties>
</file>